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ha\Downloads\"/>
    </mc:Choice>
  </mc:AlternateContent>
  <xr:revisionPtr revIDLastSave="0" documentId="13_ncr:1_{A38E32F0-FEFB-4D65-B007-A21F909EC15C}" xr6:coauthVersionLast="47" xr6:coauthVersionMax="47" xr10:uidLastSave="{00000000-0000-0000-0000-000000000000}"/>
  <bookViews>
    <workbookView xWindow="-108" yWindow="-108" windowWidth="23256" windowHeight="12456" xr2:uid="{622B4BE7-1669-47AE-B97D-5C2C29B8FD59}"/>
  </bookViews>
  <sheets>
    <sheet name="Feuil1" sheetId="1" r:id="rId1"/>
  </sheets>
  <definedNames>
    <definedName name="_xlnm.Print_Area" localSheetId="0">Feuil1!$A$1:$K$42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0" i="1" l="1"/>
  <c r="J41" i="1"/>
  <c r="J37" i="1"/>
  <c r="J39" i="1"/>
  <c r="J33" i="1"/>
  <c r="J36" i="1"/>
  <c r="J34" i="1"/>
  <c r="J35" i="1"/>
  <c r="J38" i="1"/>
  <c r="J32" i="1"/>
  <c r="J31" i="1"/>
  <c r="J30" i="1"/>
  <c r="J28" i="1"/>
  <c r="J29" i="1"/>
  <c r="J27" i="1"/>
  <c r="J25" i="1"/>
  <c r="J24" i="1"/>
  <c r="J23" i="1"/>
  <c r="J26" i="1"/>
  <c r="J22" i="1"/>
  <c r="J21" i="1"/>
  <c r="J20" i="1"/>
  <c r="J19" i="1"/>
  <c r="J18" i="1"/>
  <c r="J17" i="1"/>
  <c r="J16" i="1"/>
  <c r="J14" i="1"/>
  <c r="J15" i="1"/>
  <c r="J13" i="1"/>
  <c r="J12" i="1"/>
  <c r="J11" i="1"/>
  <c r="J10" i="1"/>
  <c r="K40" i="1"/>
  <c r="K41" i="1"/>
  <c r="K37" i="1"/>
  <c r="K39" i="1"/>
  <c r="K33" i="1"/>
  <c r="K36" i="1"/>
  <c r="K34" i="1"/>
  <c r="K35" i="1"/>
  <c r="K38" i="1"/>
  <c r="K32" i="1"/>
  <c r="K31" i="1"/>
  <c r="K30" i="1"/>
  <c r="K28" i="1"/>
  <c r="K29" i="1"/>
  <c r="K27" i="1"/>
  <c r="K25" i="1"/>
  <c r="K24" i="1"/>
  <c r="K23" i="1"/>
  <c r="K26" i="1"/>
  <c r="K22" i="1"/>
  <c r="K21" i="1"/>
  <c r="K20" i="1"/>
  <c r="K19" i="1"/>
  <c r="K18" i="1"/>
  <c r="K17" i="1"/>
  <c r="K16" i="1"/>
  <c r="K14" i="1"/>
  <c r="K15" i="1"/>
  <c r="K13" i="1"/>
  <c r="K12" i="1"/>
  <c r="K11" i="1"/>
  <c r="K10" i="1"/>
  <c r="K8" i="1"/>
</calcChain>
</file>

<file path=xl/sharedStrings.xml><?xml version="1.0" encoding="utf-8"?>
<sst xmlns="http://schemas.openxmlformats.org/spreadsheetml/2006/main" count="122" uniqueCount="54">
  <si>
    <t>LAMORLAYE BRIDGE CLUB</t>
  </si>
  <si>
    <t>SAISON 2025 - 2026</t>
  </si>
  <si>
    <t>Classt</t>
  </si>
  <si>
    <t>Noms des participants</t>
  </si>
  <si>
    <t>L</t>
  </si>
  <si>
    <t>Clubs</t>
  </si>
  <si>
    <t>Total</t>
  </si>
  <si>
    <t>S</t>
  </si>
  <si>
    <t>annuel</t>
  </si>
  <si>
    <t>général</t>
  </si>
  <si>
    <t>Vendredis</t>
  </si>
  <si>
    <t>Mercredis</t>
  </si>
  <si>
    <t>THOMAS Nathalie</t>
  </si>
  <si>
    <t>Lamorlaye</t>
  </si>
  <si>
    <t>VEYRAC Josette</t>
  </si>
  <si>
    <t>VAN WEST Walter</t>
  </si>
  <si>
    <t>DELATTRE Colette</t>
  </si>
  <si>
    <t>GOUFFIER Bertrand</t>
  </si>
  <si>
    <t>TONNELIER Didier</t>
  </si>
  <si>
    <t>MARTIN Christian</t>
  </si>
  <si>
    <t>GANDRILLE Françoise</t>
  </si>
  <si>
    <t>-</t>
  </si>
  <si>
    <t>DUPUIS Dominique</t>
  </si>
  <si>
    <t>OCCELLI Michèle</t>
  </si>
  <si>
    <t>CESTE Elisabeth</t>
  </si>
  <si>
    <t>Senlis</t>
  </si>
  <si>
    <t>SIRIEIX Marie-Thérèse</t>
  </si>
  <si>
    <t>VANDENDRIESSCHE Serge</t>
  </si>
  <si>
    <t>GANDRILLE Bernard</t>
  </si>
  <si>
    <t>BAYART Raphael</t>
  </si>
  <si>
    <t>DE MOULOR Sylviane</t>
  </si>
  <si>
    <t>DEZOBRY Anne</t>
  </si>
  <si>
    <t>GUILLOCHEAU Marie-Renée</t>
  </si>
  <si>
    <t>DERON Philippe</t>
  </si>
  <si>
    <t>CATRY Marc</t>
  </si>
  <si>
    <t>ESNEE Christian</t>
  </si>
  <si>
    <t>ESNEE Geneviève</t>
  </si>
  <si>
    <t>VELLEINE Annie</t>
  </si>
  <si>
    <t>RIVÉ Madeleine</t>
  </si>
  <si>
    <t>GIBERT Bernard</t>
  </si>
  <si>
    <t>BARILLON Jean</t>
  </si>
  <si>
    <t>LAMEYRE Claire</t>
  </si>
  <si>
    <t>LEROY Jacky</t>
  </si>
  <si>
    <t>TETARD Annick</t>
  </si>
  <si>
    <t>Creil</t>
  </si>
  <si>
    <t>CHALARD Monique</t>
  </si>
  <si>
    <t>BETHUNE Roger</t>
  </si>
  <si>
    <t>DE FOMBELLE Christian</t>
  </si>
  <si>
    <t>Les 3 Forêts</t>
  </si>
  <si>
    <t>Classement : Vendredis &amp; Mercredis cumulés</t>
  </si>
  <si>
    <t>Bonus</t>
  </si>
  <si>
    <t>Situation au : 12 Juin 2026</t>
  </si>
  <si>
    <t>Coeff 1,5</t>
  </si>
  <si>
    <t>bonifié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</si>
</sst>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 mmmm\ yyyy;@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0" xfId="0" applyFont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0" xfId="0" applyFont="1" applyBorder="1" applyAlignment="1">
      <alignment horizontal="center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2" borderId="21" xfId="0" quotePrefix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/>
    <xf numFmtId="0" fontId="2" fillId="0" borderId="26" xfId="0" applyFont="1" applyBorder="1"/>
    <xf numFmtId="0" fontId="2" fillId="0" borderId="27" xfId="0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C6A5-95B8-479F-8263-50D99C1A32B2}">
  <sheetPr>
    <pageSetUpPr fitToPage="1"/>
  </sheetPr>
  <dimension ref="A1:AD85"/>
  <sheetViews>
    <sheetView tabSelected="1" zoomScale="80" zoomScaleNormal="80" workbookViewId="0">
      <selection sqref="A1:K42"/>
    </sheetView>
  </sheetViews>
  <sheetFormatPr baseColWidth="10" defaultColWidth="11.44140625" defaultRowHeight="13.8" x14ac:dyDescent="0.25"/>
  <cols>
    <col min="1" max="1" width="5.5546875" style="1" customWidth="1"/>
    <col min="2" max="2" width="28.6640625" style="1" customWidth="1"/>
    <col min="3" max="4" width="3.5546875" style="16" hidden="1" customWidth="1"/>
    <col min="5" max="5" width="18.6640625" style="16" customWidth="1"/>
    <col min="6" max="7" width="7.5546875" style="16" hidden="1" customWidth="1"/>
    <col min="8" max="11" width="10.5546875" style="5" customWidth="1"/>
    <col min="12" max="12" width="4.6640625" style="1" customWidth="1"/>
    <col min="13" max="16384" width="11.44140625" style="1"/>
  </cols>
  <sheetData>
    <row r="1" spans="1:11" ht="22.8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0.399999999999999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7.399999999999999" x14ac:dyDescent="0.25">
      <c r="A3" s="50" t="s">
        <v>51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8" thickBot="1" x14ac:dyDescent="0.3">
      <c r="A4" s="51" t="s">
        <v>49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20.25" customHeight="1" x14ac:dyDescent="0.25">
      <c r="A5" s="52" t="s">
        <v>2</v>
      </c>
      <c r="B5" s="52" t="s">
        <v>3</v>
      </c>
      <c r="C5" s="2" t="s">
        <v>4</v>
      </c>
      <c r="D5" s="2"/>
      <c r="E5" s="52" t="s">
        <v>5</v>
      </c>
      <c r="F5" s="2"/>
      <c r="G5" s="2"/>
      <c r="H5" s="3" t="s">
        <v>6</v>
      </c>
      <c r="I5" s="4" t="s">
        <v>6</v>
      </c>
      <c r="J5" s="4" t="s">
        <v>50</v>
      </c>
      <c r="K5" s="45" t="s">
        <v>6</v>
      </c>
    </row>
    <row r="6" spans="1:11" x14ac:dyDescent="0.25">
      <c r="A6" s="53"/>
      <c r="B6" s="53"/>
      <c r="C6" s="6" t="s">
        <v>7</v>
      </c>
      <c r="D6" s="6"/>
      <c r="E6" s="53"/>
      <c r="F6" s="7"/>
      <c r="G6" s="7"/>
      <c r="H6" s="8" t="s">
        <v>8</v>
      </c>
      <c r="I6" s="9" t="s">
        <v>8</v>
      </c>
      <c r="J6" s="9" t="s">
        <v>52</v>
      </c>
      <c r="K6" s="46" t="s">
        <v>9</v>
      </c>
    </row>
    <row r="7" spans="1:11" ht="14.4" thickBot="1" x14ac:dyDescent="0.3">
      <c r="A7" s="54"/>
      <c r="B7" s="54"/>
      <c r="C7" s="11"/>
      <c r="D7" s="11"/>
      <c r="E7" s="54"/>
      <c r="F7" s="12"/>
      <c r="G7" s="12"/>
      <c r="H7" s="13" t="s">
        <v>10</v>
      </c>
      <c r="I7" s="14" t="s">
        <v>11</v>
      </c>
      <c r="J7" s="14" t="s">
        <v>11</v>
      </c>
      <c r="K7" s="47" t="s">
        <v>53</v>
      </c>
    </row>
    <row r="8" spans="1:11" ht="20.399999999999999" hidden="1" x14ac:dyDescent="0.25">
      <c r="A8" s="15"/>
      <c r="B8" s="36"/>
      <c r="C8" s="7"/>
      <c r="D8" s="7"/>
      <c r="F8" s="17"/>
      <c r="G8" s="17"/>
      <c r="H8" s="18"/>
      <c r="I8" s="19"/>
      <c r="J8" s="19"/>
      <c r="K8" s="20" t="e">
        <f>#REF!+#REF!+#REF!+#REF!+#REF!+#REF!+#REF!+#REF!+#REF!+#REF!+#REF!</f>
        <v>#REF!</v>
      </c>
    </row>
    <row r="9" spans="1:11" ht="14.4" customHeight="1" x14ac:dyDescent="0.25">
      <c r="A9" s="21"/>
      <c r="B9" s="37"/>
      <c r="C9" s="22"/>
      <c r="D9" s="22"/>
      <c r="E9" s="22"/>
      <c r="F9" s="22"/>
      <c r="G9" s="22"/>
      <c r="H9" s="23"/>
      <c r="I9" s="24"/>
      <c r="J9" s="24"/>
      <c r="K9" s="25"/>
    </row>
    <row r="10" spans="1:11" x14ac:dyDescent="0.25">
      <c r="A10" s="27">
        <v>1</v>
      </c>
      <c r="B10" s="38" t="s">
        <v>14</v>
      </c>
      <c r="C10" s="10" t="s">
        <v>4</v>
      </c>
      <c r="D10" s="10">
        <v>1</v>
      </c>
      <c r="E10" s="28" t="s">
        <v>13</v>
      </c>
      <c r="F10" s="28"/>
      <c r="G10" s="28"/>
      <c r="H10" s="29">
        <v>33</v>
      </c>
      <c r="I10" s="30">
        <v>35</v>
      </c>
      <c r="J10" s="30">
        <f>ROUND(I10*1.5,1)-I10</f>
        <v>17.5</v>
      </c>
      <c r="K10" s="60">
        <f>SUM(H10:J10)</f>
        <v>85.5</v>
      </c>
    </row>
    <row r="11" spans="1:11" x14ac:dyDescent="0.25">
      <c r="A11" s="27">
        <v>2</v>
      </c>
      <c r="B11" s="38" t="s">
        <v>12</v>
      </c>
      <c r="C11" s="10" t="s">
        <v>4</v>
      </c>
      <c r="D11" s="10">
        <v>1</v>
      </c>
      <c r="E11" s="28" t="s">
        <v>13</v>
      </c>
      <c r="F11" s="28"/>
      <c r="G11" s="28"/>
      <c r="H11" s="31">
        <v>32</v>
      </c>
      <c r="I11" s="30">
        <v>34</v>
      </c>
      <c r="J11" s="30">
        <f>ROUND(I11*1.5,1)-I11</f>
        <v>17</v>
      </c>
      <c r="K11" s="60">
        <f>SUM(H11:J11)</f>
        <v>83</v>
      </c>
    </row>
    <row r="12" spans="1:11" x14ac:dyDescent="0.25">
      <c r="A12" s="27">
        <v>3</v>
      </c>
      <c r="B12" s="37" t="s">
        <v>15</v>
      </c>
      <c r="C12" s="10" t="s">
        <v>4</v>
      </c>
      <c r="D12" s="10">
        <v>1</v>
      </c>
      <c r="E12" s="28" t="s">
        <v>13</v>
      </c>
      <c r="F12" s="28"/>
      <c r="G12" s="28"/>
      <c r="H12" s="31">
        <v>36</v>
      </c>
      <c r="I12" s="30">
        <v>30</v>
      </c>
      <c r="J12" s="30">
        <f>ROUND(I12*1.5,1)-I12</f>
        <v>15</v>
      </c>
      <c r="K12" s="60">
        <f>SUM(H12:J12)</f>
        <v>81</v>
      </c>
    </row>
    <row r="13" spans="1:11" x14ac:dyDescent="0.25">
      <c r="A13" s="27">
        <v>4</v>
      </c>
      <c r="B13" s="37" t="s">
        <v>16</v>
      </c>
      <c r="C13" s="10" t="s">
        <v>4</v>
      </c>
      <c r="D13" s="10">
        <v>1</v>
      </c>
      <c r="E13" s="28" t="s">
        <v>13</v>
      </c>
      <c r="F13" s="28"/>
      <c r="G13" s="28"/>
      <c r="H13" s="31">
        <v>33</v>
      </c>
      <c r="I13" s="30">
        <v>31</v>
      </c>
      <c r="J13" s="30">
        <f>ROUND(I13*1.5,1)-I13</f>
        <v>15.5</v>
      </c>
      <c r="K13" s="60">
        <f>SUM(H13:J13)</f>
        <v>79.5</v>
      </c>
    </row>
    <row r="14" spans="1:11" x14ac:dyDescent="0.25">
      <c r="A14" s="27">
        <v>5</v>
      </c>
      <c r="B14" s="37" t="s">
        <v>18</v>
      </c>
      <c r="C14" s="10" t="s">
        <v>4</v>
      </c>
      <c r="D14" s="10">
        <v>1</v>
      </c>
      <c r="E14" s="28" t="s">
        <v>13</v>
      </c>
      <c r="F14" s="28"/>
      <c r="G14" s="28"/>
      <c r="H14" s="31">
        <v>30</v>
      </c>
      <c r="I14" s="30">
        <v>31</v>
      </c>
      <c r="J14" s="30">
        <f>ROUND(I14*1.5,1)-I14</f>
        <v>15.5</v>
      </c>
      <c r="K14" s="60">
        <f>SUM(H14:J14)</f>
        <v>76.5</v>
      </c>
    </row>
    <row r="15" spans="1:11" x14ac:dyDescent="0.25">
      <c r="A15" s="27">
        <v>6</v>
      </c>
      <c r="B15" s="37" t="s">
        <v>17</v>
      </c>
      <c r="C15" s="10" t="s">
        <v>4</v>
      </c>
      <c r="D15" s="10">
        <v>1</v>
      </c>
      <c r="E15" s="28" t="s">
        <v>13</v>
      </c>
      <c r="F15" s="28"/>
      <c r="G15" s="28"/>
      <c r="H15" s="31">
        <v>33</v>
      </c>
      <c r="I15" s="30">
        <v>28</v>
      </c>
      <c r="J15" s="30">
        <f>ROUND(I15*1.5,1)-I15</f>
        <v>14</v>
      </c>
      <c r="K15" s="60">
        <f>SUM(H15:J15)</f>
        <v>75</v>
      </c>
    </row>
    <row r="16" spans="1:11" x14ac:dyDescent="0.25">
      <c r="A16" s="27">
        <v>7</v>
      </c>
      <c r="B16" s="37" t="s">
        <v>19</v>
      </c>
      <c r="C16" s="10" t="s">
        <v>4</v>
      </c>
      <c r="D16" s="10">
        <v>1</v>
      </c>
      <c r="E16" s="28" t="s">
        <v>13</v>
      </c>
      <c r="F16" s="28"/>
      <c r="G16" s="28"/>
      <c r="H16" s="31">
        <v>30</v>
      </c>
      <c r="I16" s="30">
        <v>29</v>
      </c>
      <c r="J16" s="30">
        <f>ROUND(I16*1.5,1)-I16</f>
        <v>14.5</v>
      </c>
      <c r="K16" s="60">
        <f>SUM(H16:J16)</f>
        <v>73.5</v>
      </c>
    </row>
    <row r="17" spans="1:11" x14ac:dyDescent="0.25">
      <c r="A17" s="27">
        <v>8</v>
      </c>
      <c r="B17" s="37" t="s">
        <v>22</v>
      </c>
      <c r="C17" s="10" t="s">
        <v>4</v>
      </c>
      <c r="D17" s="10">
        <v>1</v>
      </c>
      <c r="E17" s="28" t="s">
        <v>13</v>
      </c>
      <c r="F17" s="28"/>
      <c r="G17" s="28"/>
      <c r="H17" s="31">
        <v>30</v>
      </c>
      <c r="I17" s="30">
        <v>27</v>
      </c>
      <c r="J17" s="30">
        <f>ROUND(I17*1.5,1)-I17</f>
        <v>13.5</v>
      </c>
      <c r="K17" s="60">
        <f>SUM(H17:J17)</f>
        <v>70.5</v>
      </c>
    </row>
    <row r="18" spans="1:11" x14ac:dyDescent="0.25">
      <c r="A18" s="27">
        <v>9</v>
      </c>
      <c r="B18" s="37" t="s">
        <v>24</v>
      </c>
      <c r="C18" s="10" t="s">
        <v>7</v>
      </c>
      <c r="D18" s="10">
        <v>2</v>
      </c>
      <c r="E18" s="32" t="s">
        <v>25</v>
      </c>
      <c r="F18" s="28"/>
      <c r="G18" s="28"/>
      <c r="H18" s="31">
        <v>31</v>
      </c>
      <c r="I18" s="30">
        <v>25</v>
      </c>
      <c r="J18" s="30">
        <f>ROUND(I18*1.5,1)-I18</f>
        <v>12.5</v>
      </c>
      <c r="K18" s="60">
        <f>SUM(H18:J18)</f>
        <v>68.5</v>
      </c>
    </row>
    <row r="19" spans="1:11" x14ac:dyDescent="0.25">
      <c r="A19" s="27">
        <v>10</v>
      </c>
      <c r="B19" s="39" t="s">
        <v>27</v>
      </c>
      <c r="C19" s="10" t="s">
        <v>4</v>
      </c>
      <c r="D19" s="10">
        <v>1</v>
      </c>
      <c r="E19" s="28" t="s">
        <v>13</v>
      </c>
      <c r="F19" s="28"/>
      <c r="G19" s="28"/>
      <c r="H19" s="31">
        <v>25</v>
      </c>
      <c r="I19" s="30">
        <v>28</v>
      </c>
      <c r="J19" s="30">
        <f>ROUND(I19*1.5,1)-I19</f>
        <v>14</v>
      </c>
      <c r="K19" s="61">
        <f>SUM(H19:J19)</f>
        <v>67</v>
      </c>
    </row>
    <row r="20" spans="1:11" x14ac:dyDescent="0.25">
      <c r="A20" s="27">
        <v>11</v>
      </c>
      <c r="B20" s="38" t="s">
        <v>20</v>
      </c>
      <c r="C20" s="32" t="s">
        <v>4</v>
      </c>
      <c r="D20" s="32">
        <v>1</v>
      </c>
      <c r="E20" s="28" t="s">
        <v>13</v>
      </c>
      <c r="F20" s="32"/>
      <c r="G20" s="32"/>
      <c r="H20" s="31">
        <v>27</v>
      </c>
      <c r="I20" s="30">
        <v>25</v>
      </c>
      <c r="J20" s="30">
        <f>ROUND(I20*1.5,1)-I20</f>
        <v>12.5</v>
      </c>
      <c r="K20" s="60">
        <f>SUM(H20:J20)</f>
        <v>64.5</v>
      </c>
    </row>
    <row r="21" spans="1:11" x14ac:dyDescent="0.25">
      <c r="A21" s="27" t="s">
        <v>21</v>
      </c>
      <c r="B21" s="39" t="s">
        <v>23</v>
      </c>
      <c r="C21" s="10" t="s">
        <v>4</v>
      </c>
      <c r="D21" s="10">
        <v>1</v>
      </c>
      <c r="E21" s="28" t="s">
        <v>13</v>
      </c>
      <c r="F21" s="28"/>
      <c r="G21" s="28"/>
      <c r="H21" s="31">
        <v>27</v>
      </c>
      <c r="I21" s="30">
        <v>25</v>
      </c>
      <c r="J21" s="30">
        <f>ROUND(I21*1.5,1)-I21</f>
        <v>12.5</v>
      </c>
      <c r="K21" s="61">
        <f>SUM(H21:J21)</f>
        <v>64.5</v>
      </c>
    </row>
    <row r="22" spans="1:11" x14ac:dyDescent="0.25">
      <c r="A22" s="27">
        <v>13</v>
      </c>
      <c r="B22" s="37" t="s">
        <v>26</v>
      </c>
      <c r="C22" s="10" t="s">
        <v>4</v>
      </c>
      <c r="D22" s="10">
        <v>1</v>
      </c>
      <c r="E22" s="28" t="s">
        <v>13</v>
      </c>
      <c r="F22" s="28"/>
      <c r="G22" s="28"/>
      <c r="H22" s="31">
        <v>30</v>
      </c>
      <c r="I22" s="30">
        <v>21</v>
      </c>
      <c r="J22" s="30">
        <f>ROUND(I22*1.5,1)-I22</f>
        <v>10.5</v>
      </c>
      <c r="K22" s="60">
        <f>SUM(H22:J22)</f>
        <v>61.5</v>
      </c>
    </row>
    <row r="23" spans="1:11" x14ac:dyDescent="0.25">
      <c r="A23" s="27" t="s">
        <v>21</v>
      </c>
      <c r="B23" s="37" t="s">
        <v>31</v>
      </c>
      <c r="C23" s="10" t="s">
        <v>4</v>
      </c>
      <c r="D23" s="10">
        <v>1</v>
      </c>
      <c r="E23" s="28" t="s">
        <v>13</v>
      </c>
      <c r="F23" s="28"/>
      <c r="G23" s="28"/>
      <c r="H23" s="31">
        <v>24</v>
      </c>
      <c r="I23" s="30">
        <v>25</v>
      </c>
      <c r="J23" s="30">
        <f>ROUND(I23*1.5,1)-I23</f>
        <v>12.5</v>
      </c>
      <c r="K23" s="60">
        <f>SUM(H23:J23)</f>
        <v>61.5</v>
      </c>
    </row>
    <row r="24" spans="1:11" x14ac:dyDescent="0.25">
      <c r="A24" s="27">
        <v>15</v>
      </c>
      <c r="B24" s="38" t="s">
        <v>28</v>
      </c>
      <c r="C24" s="10" t="s">
        <v>4</v>
      </c>
      <c r="D24" s="10">
        <v>1</v>
      </c>
      <c r="E24" s="28" t="s">
        <v>13</v>
      </c>
      <c r="F24" s="28"/>
      <c r="G24" s="28"/>
      <c r="H24" s="31">
        <v>26</v>
      </c>
      <c r="I24" s="30">
        <v>23</v>
      </c>
      <c r="J24" s="30">
        <f>ROUND(I24*1.5,1)-I24</f>
        <v>11.5</v>
      </c>
      <c r="K24" s="61">
        <f>SUM(H24:J24)</f>
        <v>60.5</v>
      </c>
    </row>
    <row r="25" spans="1:11" x14ac:dyDescent="0.25">
      <c r="A25" s="27" t="s">
        <v>21</v>
      </c>
      <c r="B25" s="38" t="s">
        <v>29</v>
      </c>
      <c r="C25" s="10" t="s">
        <v>4</v>
      </c>
      <c r="D25" s="10">
        <v>1</v>
      </c>
      <c r="E25" s="28" t="s">
        <v>13</v>
      </c>
      <c r="F25" s="28"/>
      <c r="G25" s="28"/>
      <c r="H25" s="31">
        <v>23</v>
      </c>
      <c r="I25" s="30">
        <v>25</v>
      </c>
      <c r="J25" s="30">
        <f>ROUND(I25*1.5,1)-I25</f>
        <v>12.5</v>
      </c>
      <c r="K25" s="61">
        <f>SUM(H25:J25)</f>
        <v>60.5</v>
      </c>
    </row>
    <row r="26" spans="1:11" x14ac:dyDescent="0.25">
      <c r="A26" s="27">
        <v>17</v>
      </c>
      <c r="B26" s="37" t="s">
        <v>30</v>
      </c>
      <c r="C26" s="10" t="s">
        <v>4</v>
      </c>
      <c r="D26" s="10">
        <v>1</v>
      </c>
      <c r="E26" s="28" t="s">
        <v>13</v>
      </c>
      <c r="F26" s="28"/>
      <c r="G26" s="28"/>
      <c r="H26" s="31">
        <v>32</v>
      </c>
      <c r="I26" s="30">
        <v>17</v>
      </c>
      <c r="J26" s="30">
        <f>ROUND(I26*1.5,1)-I26</f>
        <v>8.5</v>
      </c>
      <c r="K26" s="60">
        <f>SUM(H26:J26)</f>
        <v>57.5</v>
      </c>
    </row>
    <row r="27" spans="1:11" x14ac:dyDescent="0.25">
      <c r="A27" s="27">
        <v>18</v>
      </c>
      <c r="B27" s="39" t="s">
        <v>32</v>
      </c>
      <c r="C27" s="32" t="s">
        <v>7</v>
      </c>
      <c r="D27" s="32">
        <v>2</v>
      </c>
      <c r="E27" s="32" t="s">
        <v>25</v>
      </c>
      <c r="F27" s="32"/>
      <c r="G27" s="32"/>
      <c r="H27" s="31">
        <v>31</v>
      </c>
      <c r="I27" s="30">
        <v>17</v>
      </c>
      <c r="J27" s="30">
        <f>ROUND(I27*1.5,1)-I27</f>
        <v>8.5</v>
      </c>
      <c r="K27" s="61">
        <f>SUM(H27:J27)</f>
        <v>56.5</v>
      </c>
    </row>
    <row r="28" spans="1:11" x14ac:dyDescent="0.25">
      <c r="A28" s="27">
        <v>19</v>
      </c>
      <c r="B28" s="37" t="s">
        <v>33</v>
      </c>
      <c r="C28" s="10" t="s">
        <v>4</v>
      </c>
      <c r="D28" s="10">
        <v>1</v>
      </c>
      <c r="E28" s="28" t="s">
        <v>13</v>
      </c>
      <c r="F28" s="28"/>
      <c r="G28" s="28"/>
      <c r="H28" s="31">
        <v>22</v>
      </c>
      <c r="I28" s="30">
        <v>17</v>
      </c>
      <c r="J28" s="30">
        <f>ROUND(I28*1.5,1)-I28</f>
        <v>8.5</v>
      </c>
      <c r="K28" s="60">
        <f>SUM(H28:J28)</f>
        <v>47.5</v>
      </c>
    </row>
    <row r="29" spans="1:11" x14ac:dyDescent="0.25">
      <c r="A29" s="27">
        <v>20</v>
      </c>
      <c r="B29" s="37" t="s">
        <v>34</v>
      </c>
      <c r="C29" s="10" t="s">
        <v>4</v>
      </c>
      <c r="D29" s="10">
        <v>1</v>
      </c>
      <c r="E29" s="28" t="s">
        <v>13</v>
      </c>
      <c r="F29" s="28"/>
      <c r="G29" s="28"/>
      <c r="H29" s="31">
        <v>26</v>
      </c>
      <c r="I29" s="30">
        <v>14</v>
      </c>
      <c r="J29" s="30">
        <f>ROUND(I29*1.5,1)-I29</f>
        <v>7</v>
      </c>
      <c r="K29" s="60">
        <f>SUM(H29:J29)</f>
        <v>47</v>
      </c>
    </row>
    <row r="30" spans="1:11" x14ac:dyDescent="0.25">
      <c r="A30" s="27" t="s">
        <v>21</v>
      </c>
      <c r="B30" s="38" t="s">
        <v>37</v>
      </c>
      <c r="C30" s="10" t="s">
        <v>4</v>
      </c>
      <c r="D30" s="10">
        <v>1</v>
      </c>
      <c r="E30" s="28" t="s">
        <v>13</v>
      </c>
      <c r="F30" s="28"/>
      <c r="G30" s="28"/>
      <c r="H30" s="31">
        <v>23</v>
      </c>
      <c r="I30" s="30">
        <v>16</v>
      </c>
      <c r="J30" s="30">
        <f>ROUND(I30*1.5,1)-I30</f>
        <v>8</v>
      </c>
      <c r="K30" s="61">
        <f>SUM(H30:J30)</f>
        <v>47</v>
      </c>
    </row>
    <row r="31" spans="1:11" x14ac:dyDescent="0.25">
      <c r="A31" s="27" t="s">
        <v>21</v>
      </c>
      <c r="B31" s="37" t="s">
        <v>35</v>
      </c>
      <c r="C31" s="10" t="s">
        <v>4</v>
      </c>
      <c r="D31" s="10">
        <v>1</v>
      </c>
      <c r="E31" s="28" t="s">
        <v>13</v>
      </c>
      <c r="F31" s="28"/>
      <c r="G31" s="28"/>
      <c r="H31" s="31">
        <v>20</v>
      </c>
      <c r="I31" s="30">
        <v>18</v>
      </c>
      <c r="J31" s="30">
        <f>ROUND(I31*1.5,1)-I31</f>
        <v>9</v>
      </c>
      <c r="K31" s="60">
        <f>SUM(H31:J31)</f>
        <v>47</v>
      </c>
    </row>
    <row r="32" spans="1:11" x14ac:dyDescent="0.25">
      <c r="A32" s="27" t="s">
        <v>21</v>
      </c>
      <c r="B32" s="37" t="s">
        <v>36</v>
      </c>
      <c r="C32" s="10" t="s">
        <v>4</v>
      </c>
      <c r="D32" s="10">
        <v>1</v>
      </c>
      <c r="E32" s="28" t="s">
        <v>13</v>
      </c>
      <c r="F32" s="28"/>
      <c r="G32" s="28"/>
      <c r="H32" s="31">
        <v>20</v>
      </c>
      <c r="I32" s="30">
        <v>18</v>
      </c>
      <c r="J32" s="30">
        <f>ROUND(I32*1.5,1)-I32</f>
        <v>9</v>
      </c>
      <c r="K32" s="60">
        <f>SUM(H32:J32)</f>
        <v>47</v>
      </c>
    </row>
    <row r="33" spans="1:11" x14ac:dyDescent="0.25">
      <c r="A33" s="27">
        <v>24</v>
      </c>
      <c r="B33" s="38" t="s">
        <v>41</v>
      </c>
      <c r="C33" s="10" t="s">
        <v>4</v>
      </c>
      <c r="D33" s="10">
        <v>1</v>
      </c>
      <c r="E33" s="28" t="s">
        <v>13</v>
      </c>
      <c r="F33" s="28"/>
      <c r="G33" s="28"/>
      <c r="H33" s="31">
        <v>10</v>
      </c>
      <c r="I33" s="30">
        <v>24</v>
      </c>
      <c r="J33" s="30">
        <f>ROUND(I33*1.5,1)-I33</f>
        <v>12</v>
      </c>
      <c r="K33" s="60">
        <f>SUM(H33:J33)</f>
        <v>46</v>
      </c>
    </row>
    <row r="34" spans="1:11" x14ac:dyDescent="0.25">
      <c r="A34" s="27">
        <v>25</v>
      </c>
      <c r="B34" s="38" t="s">
        <v>45</v>
      </c>
      <c r="C34" s="32" t="s">
        <v>4</v>
      </c>
      <c r="D34" s="32">
        <v>1</v>
      </c>
      <c r="E34" s="28" t="s">
        <v>13</v>
      </c>
      <c r="F34" s="32"/>
      <c r="G34" s="32"/>
      <c r="H34" s="31">
        <v>22</v>
      </c>
      <c r="I34" s="30">
        <v>14</v>
      </c>
      <c r="J34" s="30">
        <f>ROUND(I34*1.5,1)-I34</f>
        <v>7</v>
      </c>
      <c r="K34" s="61">
        <f>SUM(H34:J34)</f>
        <v>43</v>
      </c>
    </row>
    <row r="35" spans="1:11" x14ac:dyDescent="0.25">
      <c r="A35" s="27">
        <v>26</v>
      </c>
      <c r="B35" s="38" t="s">
        <v>39</v>
      </c>
      <c r="C35" s="10" t="s">
        <v>4</v>
      </c>
      <c r="D35" s="10">
        <v>1</v>
      </c>
      <c r="E35" s="28" t="s">
        <v>13</v>
      </c>
      <c r="F35" s="28"/>
      <c r="G35" s="28"/>
      <c r="H35" s="31">
        <v>27</v>
      </c>
      <c r="I35" s="30">
        <v>10</v>
      </c>
      <c r="J35" s="30">
        <f>ROUND(I35*1.5,1)-I35</f>
        <v>5</v>
      </c>
      <c r="K35" s="61">
        <f>SUM(H35:J35)</f>
        <v>42</v>
      </c>
    </row>
    <row r="36" spans="1:11" x14ac:dyDescent="0.25">
      <c r="A36" s="27" t="s">
        <v>21</v>
      </c>
      <c r="B36" s="38" t="s">
        <v>38</v>
      </c>
      <c r="C36" s="10" t="s">
        <v>4</v>
      </c>
      <c r="D36" s="10">
        <v>1</v>
      </c>
      <c r="E36" s="28" t="s">
        <v>13</v>
      </c>
      <c r="F36" s="28"/>
      <c r="G36" s="28"/>
      <c r="H36" s="31">
        <v>21</v>
      </c>
      <c r="I36" s="30">
        <v>14</v>
      </c>
      <c r="J36" s="30">
        <f>ROUND(I36*1.5,1)-I36</f>
        <v>7</v>
      </c>
      <c r="K36" s="61">
        <f>SUM(H36:J36)</f>
        <v>42</v>
      </c>
    </row>
    <row r="37" spans="1:11" x14ac:dyDescent="0.25">
      <c r="A37" s="27">
        <v>28</v>
      </c>
      <c r="B37" s="38" t="s">
        <v>42</v>
      </c>
      <c r="C37" s="26" t="s">
        <v>7</v>
      </c>
      <c r="D37" s="10">
        <v>2</v>
      </c>
      <c r="E37" s="28" t="s">
        <v>13</v>
      </c>
      <c r="F37" s="28"/>
      <c r="G37" s="28"/>
      <c r="H37" s="31">
        <v>16</v>
      </c>
      <c r="I37" s="30">
        <v>17</v>
      </c>
      <c r="J37" s="30">
        <f>ROUND(I37*1.5,1)-I37</f>
        <v>8.5</v>
      </c>
      <c r="K37" s="61">
        <f>SUM(H37:J37)</f>
        <v>41.5</v>
      </c>
    </row>
    <row r="38" spans="1:11" x14ac:dyDescent="0.25">
      <c r="A38" s="27">
        <v>29</v>
      </c>
      <c r="B38" s="37" t="s">
        <v>40</v>
      </c>
      <c r="C38" s="26" t="s">
        <v>7</v>
      </c>
      <c r="D38" s="10">
        <v>2</v>
      </c>
      <c r="E38" s="32" t="s">
        <v>25</v>
      </c>
      <c r="F38" s="28"/>
      <c r="G38" s="28"/>
      <c r="H38" s="31">
        <v>29</v>
      </c>
      <c r="I38" s="30">
        <v>8</v>
      </c>
      <c r="J38" s="30">
        <f>ROUND(I38*1.5,1)-I38</f>
        <v>4</v>
      </c>
      <c r="K38" s="60">
        <f>SUM(H38:J38)</f>
        <v>41</v>
      </c>
    </row>
    <row r="39" spans="1:11" x14ac:dyDescent="0.25">
      <c r="A39" s="27">
        <v>30</v>
      </c>
      <c r="B39" s="37" t="s">
        <v>43</v>
      </c>
      <c r="C39" s="35" t="s">
        <v>4</v>
      </c>
      <c r="D39" s="33">
        <v>1</v>
      </c>
      <c r="E39" s="33" t="s">
        <v>44</v>
      </c>
      <c r="F39" s="33"/>
      <c r="G39" s="33"/>
      <c r="H39" s="34">
        <v>32</v>
      </c>
      <c r="I39" s="24">
        <v>2</v>
      </c>
      <c r="J39" s="24">
        <f>ROUND(I39*1.5,1)-I39</f>
        <v>1</v>
      </c>
      <c r="K39" s="60">
        <f>SUM(H39:J39)</f>
        <v>35</v>
      </c>
    </row>
    <row r="40" spans="1:11" x14ac:dyDescent="0.25">
      <c r="A40" s="27">
        <v>31</v>
      </c>
      <c r="B40" s="37" t="s">
        <v>47</v>
      </c>
      <c r="C40" s="56"/>
      <c r="D40" s="56"/>
      <c r="E40" s="63" t="s">
        <v>48</v>
      </c>
      <c r="F40" s="57"/>
      <c r="G40" s="57"/>
      <c r="H40" s="58">
        <v>25</v>
      </c>
      <c r="I40" s="24">
        <v>5</v>
      </c>
      <c r="J40" s="24">
        <f>ROUND(I40*1.5,1)-I40</f>
        <v>2.5</v>
      </c>
      <c r="K40" s="60">
        <f>SUM(H40:J40)</f>
        <v>32.5</v>
      </c>
    </row>
    <row r="41" spans="1:11" ht="14.4" thickBot="1" x14ac:dyDescent="0.3">
      <c r="A41" s="41">
        <v>32</v>
      </c>
      <c r="B41" s="55" t="s">
        <v>46</v>
      </c>
      <c r="C41" s="42"/>
      <c r="D41" s="42"/>
      <c r="E41" s="43" t="s">
        <v>13</v>
      </c>
      <c r="F41" s="44"/>
      <c r="G41" s="44"/>
      <c r="H41" s="59">
        <v>30</v>
      </c>
      <c r="I41" s="40">
        <v>0</v>
      </c>
      <c r="J41" s="40">
        <f>ROUND(I41*1.5,1)-I41</f>
        <v>0</v>
      </c>
      <c r="K41" s="62">
        <f>SUM(H41:J41)</f>
        <v>30</v>
      </c>
    </row>
    <row r="42" spans="1:11" ht="13.8" customHeight="1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1:11" ht="13.8" customHeight="1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1:11" ht="13.8" customHeight="1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1:11" ht="13.8" customHeight="1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1:11" ht="13.8" customHeight="1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1:11" ht="13.8" customHeight="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1:11" ht="13.8" customHeight="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="1" customFormat="1" ht="13.8" customHeight="1" x14ac:dyDescent="0.25"/>
    <row r="50" s="1" customFormat="1" ht="13.8" customHeight="1" x14ac:dyDescent="0.25"/>
    <row r="51" s="1" customFormat="1" ht="13.8" customHeight="1" x14ac:dyDescent="0.25"/>
    <row r="52" s="1" customFormat="1" ht="13.8" customHeight="1" x14ac:dyDescent="0.25"/>
    <row r="53" s="1" customFormat="1" ht="13.8" customHeight="1" x14ac:dyDescent="0.25"/>
    <row r="54" s="1" customFormat="1" ht="13.8" customHeight="1" x14ac:dyDescent="0.25"/>
    <row r="55" s="1" customFormat="1" ht="13.8" customHeight="1" x14ac:dyDescent="0.25"/>
    <row r="56" s="1" customFormat="1" ht="13.8" customHeight="1" x14ac:dyDescent="0.25"/>
    <row r="57" s="1" customFormat="1" ht="13.8" customHeight="1" x14ac:dyDescent="0.25"/>
    <row r="58" s="1" customFormat="1" ht="13.8" customHeight="1" x14ac:dyDescent="0.25"/>
    <row r="59" s="1" customFormat="1" ht="13.8" customHeight="1" x14ac:dyDescent="0.25"/>
    <row r="60" s="1" customFormat="1" ht="13.8" customHeight="1" x14ac:dyDescent="0.25"/>
    <row r="61" s="1" customFormat="1" ht="13.8" customHeight="1" x14ac:dyDescent="0.25"/>
    <row r="62" s="1" customFormat="1" ht="13.8" customHeight="1" x14ac:dyDescent="0.25"/>
    <row r="63" s="1" customFormat="1" ht="13.8" customHeight="1" x14ac:dyDescent="0.25"/>
    <row r="64" s="1" customFormat="1" ht="13.8" customHeight="1" x14ac:dyDescent="0.25"/>
    <row r="65" s="1" customFormat="1" ht="13.8" customHeight="1" x14ac:dyDescent="0.25"/>
    <row r="66" s="1" customFormat="1" ht="13.8" customHeight="1" x14ac:dyDescent="0.25"/>
    <row r="67" s="1" customFormat="1" ht="13.8" customHeight="1" x14ac:dyDescent="0.25"/>
    <row r="68" s="1" customFormat="1" ht="13.8" customHeight="1" x14ac:dyDescent="0.25"/>
    <row r="69" s="1" customFormat="1" ht="13.8" customHeight="1" x14ac:dyDescent="0.25"/>
    <row r="70" s="1" customFormat="1" ht="13.8" customHeight="1" x14ac:dyDescent="0.25"/>
    <row r="71" s="1" customFormat="1" ht="13.8" customHeight="1" x14ac:dyDescent="0.25"/>
    <row r="72" s="1" customFormat="1" ht="13.8" customHeight="1" x14ac:dyDescent="0.25"/>
    <row r="73" s="1" customFormat="1" ht="13.8" customHeight="1" x14ac:dyDescent="0.25"/>
    <row r="74" s="1" customFormat="1" ht="13.8" customHeight="1" x14ac:dyDescent="0.25"/>
    <row r="75" s="1" customFormat="1" ht="13.8" customHeight="1" x14ac:dyDescent="0.25"/>
    <row r="76" s="1" customFormat="1" ht="13.8" customHeight="1" x14ac:dyDescent="0.25"/>
    <row r="77" s="1" customFormat="1" ht="13.8" customHeight="1" x14ac:dyDescent="0.25"/>
    <row r="78" s="1" customFormat="1" ht="13.8" customHeight="1" x14ac:dyDescent="0.25"/>
    <row r="79" s="1" customFormat="1" ht="13.8" customHeight="1" x14ac:dyDescent="0.25"/>
    <row r="80" s="1" customFormat="1" ht="13.8" customHeight="1" x14ac:dyDescent="0.25"/>
    <row r="81" s="1" customFormat="1" ht="13.8" customHeight="1" x14ac:dyDescent="0.25"/>
    <row r="82" s="1" customFormat="1" ht="13.8" customHeight="1" x14ac:dyDescent="0.25"/>
    <row r="83" s="1" customFormat="1" ht="13.8" customHeight="1" x14ac:dyDescent="0.25"/>
    <row r="84" s="1" customFormat="1" ht="13.8" customHeight="1" x14ac:dyDescent="0.25"/>
    <row r="85" s="1" customFormat="1" x14ac:dyDescent="0.25"/>
  </sheetData>
  <sortState xmlns:xlrd2="http://schemas.microsoft.com/office/spreadsheetml/2017/richdata2" ref="A10:AG41">
    <sortCondition descending="1" ref="K10:K41"/>
  </sortState>
  <mergeCells count="7">
    <mergeCell ref="A1:K1"/>
    <mergeCell ref="A2:K2"/>
    <mergeCell ref="A3:K3"/>
    <mergeCell ref="A4:K4"/>
    <mergeCell ref="A5:A7"/>
    <mergeCell ref="B5:B7"/>
    <mergeCell ref="E5:E7"/>
  </mergeCells>
  <pageMargins left="0.70866141732283472" right="0.70866141732283472" top="0.74803149606299213" bottom="0.74803149606299213" header="0.31496062992125984" footer="0.31496062992125984"/>
  <pageSetup paperSize="9" scale="91" fitToHeight="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LECERCLE</dc:creator>
  <cp:lastModifiedBy>GERHARD LECERCLE</cp:lastModifiedBy>
  <cp:lastPrinted>2026-06-16T09:13:27Z</cp:lastPrinted>
  <dcterms:created xsi:type="dcterms:W3CDTF">2026-05-22T06:36:51Z</dcterms:created>
  <dcterms:modified xsi:type="dcterms:W3CDTF">2026-06-16T09:14:02Z</dcterms:modified>
</cp:coreProperties>
</file>